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4106a647336ffd1/Documents/Work/BNG/The Old Piggery Site^J Hythe/RCA/"/>
    </mc:Choice>
  </mc:AlternateContent>
  <xr:revisionPtr revIDLastSave="252" documentId="8_{F35148F0-2B2E-4EA9-9E9F-18B37DB0C787}" xr6:coauthVersionLast="47" xr6:coauthVersionMax="47" xr10:uidLastSave="{16BCD3A6-0F5A-4364-A8B7-CF3B329E7422}"/>
  <bookViews>
    <workbookView xWindow="-108" yWindow="-108" windowWidth="23256" windowHeight="12456" xr2:uid="{CBECD2ED-C272-4960-AB5A-194F9601C35F}"/>
  </bookViews>
  <sheets>
    <sheet name="Summary" sheetId="1" r:id="rId1"/>
    <sheet name="Overdeep assessme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F34" i="1"/>
  <c r="F36" i="1" l="1"/>
  <c r="C35" i="1"/>
  <c r="C34" i="1"/>
  <c r="C36" i="1" l="1"/>
</calcChain>
</file>

<file path=xl/sharedStrings.xml><?xml version="1.0" encoding="utf-8"?>
<sst xmlns="http://schemas.openxmlformats.org/spreadsheetml/2006/main" count="91" uniqueCount="89">
  <si>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</si>
  <si>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</si>
  <si>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</si>
  <si>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</si>
  <si>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</si>
  <si>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</si>
  <si>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</si>
  <si>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</si>
  <si>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</si>
  <si>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</si>
  <si>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</si>
  <si>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</si>
  <si>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</si>
  <si>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</si>
  <si>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</si>
  <si>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D1</t>
  </si>
  <si>
    <t>D2</t>
  </si>
  <si>
    <t>D3</t>
  </si>
  <si>
    <t>D4</t>
  </si>
  <si>
    <t>D5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</si>
  <si>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</si>
  <si>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</si>
  <si>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</si>
  <si>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</si>
  <si>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</si>
  <si>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</si>
  <si>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</si>
  <si>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</si>
  <si>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</si>
  <si>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</si>
  <si>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</si>
  <si>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</si>
  <si>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Bank top vegetation structure</t>
  </si>
  <si>
    <t>Bank top tree feature richness</t>
  </si>
  <si>
    <t>Average +ve</t>
  </si>
  <si>
    <t>Average-ve</t>
  </si>
  <si>
    <t>Overall score</t>
  </si>
  <si>
    <t>Condition</t>
  </si>
  <si>
    <t>Description</t>
  </si>
  <si>
    <t>Score</t>
  </si>
  <si>
    <t>Criterion</t>
  </si>
  <si>
    <t>Potential enhancement</t>
  </si>
  <si>
    <t>Removal of giant hogweed and cotoneaster ssp.</t>
  </si>
  <si>
    <t>Bank top water-related features</t>
  </si>
  <si>
    <t xml:space="preserve">Bank top NNIPS cover </t>
  </si>
  <si>
    <t xml:space="preserve">Bank top managed ground cover </t>
  </si>
  <si>
    <t xml:space="preserve">Bank face riparian vegetation structure </t>
  </si>
  <si>
    <t xml:space="preserve">Bank face tree feature richness </t>
  </si>
  <si>
    <t xml:space="preserve">Bank face natural bank profile extent </t>
  </si>
  <si>
    <t xml:space="preserve">Bank face natural bank profile richness </t>
  </si>
  <si>
    <t xml:space="preserve">Bank face natural bank material richness </t>
  </si>
  <si>
    <t xml:space="preserve">Bank face bare sediment extent </t>
  </si>
  <si>
    <t xml:space="preserve">Bank face artificial bank profile extent </t>
  </si>
  <si>
    <t xml:space="preserve">Bank face reinforcement extent </t>
  </si>
  <si>
    <t xml:space="preserve">Bank face reinforcement material severity </t>
  </si>
  <si>
    <t xml:space="preserve">Bank face NNIPS cover Channel – water margin </t>
  </si>
  <si>
    <t xml:space="preserve">Channel margin aquatic vegetation extent </t>
  </si>
  <si>
    <t xml:space="preserve">Channel margin aquatic morphotype richness </t>
  </si>
  <si>
    <t xml:space="preserve">Channel margin physical feature extent </t>
  </si>
  <si>
    <t xml:space="preserve">Channel margin physical feature richness </t>
  </si>
  <si>
    <t xml:space="preserve">Channel margin artificial features Channel bed </t>
  </si>
  <si>
    <t xml:space="preserve">Channel aquatic morphotype richness </t>
  </si>
  <si>
    <t xml:space="preserve">Channel bed tree features richness </t>
  </si>
  <si>
    <t xml:space="preserve">Channel bed hydraulic features richness </t>
  </si>
  <si>
    <t xml:space="preserve">Channel bed natural features extent </t>
  </si>
  <si>
    <t>Channel bed natural features richness</t>
  </si>
  <si>
    <t xml:space="preserve">Channel bed material richness </t>
  </si>
  <si>
    <t xml:space="preserve">Channel bed siltation </t>
  </si>
  <si>
    <t xml:space="preserve">Channel bed reinforcement extent </t>
  </si>
  <si>
    <t xml:space="preserve">Channel bed reinforcement severity </t>
  </si>
  <si>
    <t xml:space="preserve">Channel bed artificial features severity </t>
  </si>
  <si>
    <t xml:space="preserve">Channel bed NNIPS extent </t>
  </si>
  <si>
    <t>Channel bed filamentous algae extent</t>
  </si>
  <si>
    <t>Target for 'fairly good' &gt;1.4</t>
  </si>
  <si>
    <t>Moderate</t>
  </si>
  <si>
    <t>A summer review may show that this is already  higher than observed during winter survey</t>
  </si>
  <si>
    <t>Proposed score</t>
  </si>
  <si>
    <t>Fairly good</t>
  </si>
  <si>
    <t>Slight reduction in extent</t>
  </si>
  <si>
    <t xml:space="preserve">Slight reduction in severity </t>
  </si>
  <si>
    <t>Slight reduction in severity</t>
  </si>
  <si>
    <t>Adjusted condition*</t>
  </si>
  <si>
    <t>*see overdeep assessment</t>
  </si>
  <si>
    <t>Fairly poor</t>
  </si>
  <si>
    <t>shape*</t>
  </si>
  <si>
    <t>*the value for shape is determined from the channel and bank measurements</t>
  </si>
  <si>
    <t>Average width</t>
  </si>
  <si>
    <t>Overdeep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</si>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</sst>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9" tint="0.39997558519241921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3" fillId="0" borderId="1" xfId="0" applyFont="1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0" fillId="0" borderId="9" xfId="0" applyBorder="1"/>
    <xf numFmtId="0" fontId="1" fillId="2" borderId="8" xfId="0" applyFont="1" applyFill="1" applyBorder="1"/>
    <xf numFmtId="0" fontId="0" fillId="2" borderId="9" xfId="0" applyFill="1" applyBorder="1"/>
    <xf numFmtId="0" fontId="2" fillId="2" borderId="8" xfId="0" applyFont="1" applyFill="1" applyBorder="1"/>
    <xf numFmtId="0" fontId="2" fillId="0" borderId="8" xfId="0" applyFont="1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13" xfId="0" applyFill="1" applyBorder="1"/>
    <xf numFmtId="0" fontId="0" fillId="0" borderId="12" xfId="0" applyBorder="1" applyAlignment="1">
      <alignment horizontal="center"/>
    </xf>
    <xf numFmtId="0" fontId="0" fillId="0" borderId="2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373380</xdr:colOff>
      <xdr:row>0</xdr:row>
      <xdr:rowOff>144780</xdr:rowOff>
    </xdr:from>
    <xdr:to>
      <xdr:col>14</xdr:col>
      <xdr:colOff>53340</xdr:colOff>
      <xdr:row>5</xdr:row>
      <xdr:rowOff>45720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F4CE08E-C664-A911-2040-2893A31DE169}"/>
            </a:ext>
          </a:extLst>
        </xdr:cNvPr>
        <xdr:cNvSpPr txBox="1"/>
      </xdr:nvSpPr>
      <xdr:spPr>
        <a:xfrm>
          <a:off x="9075420" y="144780"/>
          <a:ext cx="4556760" cy="8229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Green text indicates positive indicators and red text indicates negative indicators. </a:t>
          </a:r>
        </a:p>
        <a:p>
          <a:r>
            <a:rPr lang="en-GB" sz="1100"/>
            <a:t>Scale</a:t>
          </a:r>
          <a:r>
            <a:rPr lang="en-GB" sz="1100" baseline="0"/>
            <a:t> 4 to -4 (4 being good and -4 being poor)</a:t>
          </a:r>
        </a:p>
        <a:p>
          <a:r>
            <a:rPr lang="en-GB" sz="1100" baseline="0"/>
            <a:t>Indicators providing scope for enhancement are highlighted yellow</a:t>
          </a:r>
        </a:p>
        <a:p>
          <a:endParaRPr lang="en-GB" sz="1100" baseline="0"/>
        </a:p>
        <a:p>
          <a:r>
            <a:rPr lang="en-GB"/>
            <a:t> </a:t>
          </a:r>
        </a:p>
        <a:p>
          <a:endParaRPr lang="en-GB"/>
        </a:p>
        <a:p>
          <a:endParaRPr lang="en-GB"/>
        </a:p>
        <a:p>
          <a:endParaRPr lang="en-GB"/>
        </a:p>
        <a:p>
          <a:endParaRPr lang="en-GB"/>
        </a:p>
        <a:p>
          <a:endParaRPr lang="en-GB"/>
        </a:p>
        <a:p>
          <a:endParaRPr lang="en-GB"/>
        </a:p>
        <a:p>
          <a:endParaRPr lang="en-GB"/>
        </a:p>
      </xdr:txBody>
    </xdr:sp>
    <xdr:clientData/>
  </xdr:twoCellAnchor>
  <xdr:twoCellAnchor editAs="oneCell">
    <xdr:from>
      <xdr:col>1</xdr:col>
      <xdr:colOff>45720</xdr:colOff>
      <xdr:row>39</xdr:row>
      <xdr:rowOff>7620</xdr:rowOff>
    </xdr:from>
    <xdr:to>
      <xdr:col>4</xdr:col>
      <xdr:colOff>2339919</xdr:colOff>
      <xdr:row>59</xdr:row>
      <xdr:rowOff>129868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5294E1-B976-D9B5-6B9D-891A6D44E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5320" y="7139940"/>
          <a:ext cx="6683319" cy="3779848"/>
        </a:xfrm>
        <a:prstGeom prst="rect">
          <a:avLst/>
        </a:prstGeom>
      </xdr:spPr>
    </xdr:pic>
    <xdr:clientData/>
  </xdr:twoCellAnchor>
  <xdr:twoCellAnchor>
    <xdr:from>
      <xdr:col>3</xdr:col>
      <xdr:colOff>1600200</xdr:colOff>
      <xdr:row>40</xdr:row>
      <xdr:rowOff>99060</xdr:rowOff>
    </xdr:from>
    <xdr:to>
      <xdr:col>3</xdr:col>
      <xdr:colOff>1935480</xdr:colOff>
      <xdr:row>58</xdr:row>
      <xdr:rowOff>144780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1B3DA699-490A-EAF0-B2F6-96420655CCF8}"/>
            </a:ext>
          </a:extLst>
        </xdr:cNvPr>
        <xdr:cNvSpPr/>
      </xdr:nvSpPr>
      <xdr:spPr>
        <a:xfrm>
          <a:off x="3688080" y="7414260"/>
          <a:ext cx="335280" cy="3337560"/>
        </a:xfrm>
        <a:prstGeom prst="roundRect">
          <a:avLst/>
        </a:prstGeom>
        <a:noFill/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10</xdr:row>
      <xdr:rowOff>52207</xdr:rowOff>
    </xdr:from>
    <xdr:to>
      <xdr:col>9</xdr:col>
      <xdr:colOff>586740</xdr:colOff>
      <xdr:row>49</xdr:row>
      <xdr:rowOff>175795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96D823-2D7D-7B3C-2F8F-30B00EF1D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180" y="1881007"/>
          <a:ext cx="5394960" cy="725590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165526</xdr:rowOff>
    </xdr:from>
    <xdr:to>
      <xdr:col>10</xdr:col>
      <xdr:colOff>106680</xdr:colOff>
      <xdr:row>11</xdr:row>
      <xdr:rowOff>22927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624696-4BAB-DF01-E969-6A6992E54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079926"/>
          <a:ext cx="5593080" cy="954680"/>
        </a:xfrm>
        <a:prstGeom prst="rect">
          <a:avLst/>
        </a:prstGeom>
      </xdr:spPr>
    </xdr:pic>
    <xdr:clientData/>
  </xdr:twoCellAnchor>
  <xdr:twoCellAnchor>
    <xdr:from>
      <xdr:col>3</xdr:col>
      <xdr:colOff>275289</xdr:colOff>
      <xdr:row>19</xdr:row>
      <xdr:rowOff>52855</xdr:rowOff>
    </xdr:from>
    <xdr:to>
      <xdr:col>3</xdr:col>
      <xdr:colOff>284328</xdr:colOff>
      <xdr:row>27</xdr:row>
      <xdr:rowOff>90985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EBD9EB13-B6D5-1C45-21B7-1A661E5446FE}"/>
            </a:ext>
          </a:extLst>
        </xdr:cNvPr>
        <xdr:cNvCxnSpPr/>
      </xdr:nvCxnSpPr>
      <xdr:spPr>
        <a:xfrm>
          <a:off x="2106364" y="3692258"/>
          <a:ext cx="9039" cy="1493891"/>
        </a:xfrm>
        <a:prstGeom prst="line">
          <a:avLst/>
        </a:prstGeom>
        <a:ln>
          <a:solidFill>
            <a:srgbClr val="FFFF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429087</xdr:colOff>
      <xdr:row>19</xdr:row>
      <xdr:rowOff>155359</xdr:rowOff>
    </xdr:from>
    <xdr:to>
      <xdr:col>8</xdr:col>
      <xdr:colOff>125767</xdr:colOff>
      <xdr:row>21</xdr:row>
      <xdr:rowOff>81378</xdr:rowOff>
    </xdr:to>
    <xdr:sp macro="" textlink="">
      <xdr:nvSpPr>
        <xdr:cNvPr id="7" name="Rectangle: Rounded Corners 6">
          <a:extLst>
            <a:ext uri="{FF2B5EF4-FFF2-40B4-BE49-F238E27FC236}">
              <a16:creationId xmlns:a16="http://schemas.microsoft.com/office/drawing/2014/main" id="{38B74882-BC1D-400B-601F-052574A5BD5A}"/>
            </a:ext>
          </a:extLst>
        </xdr:cNvPr>
        <xdr:cNvSpPr/>
      </xdr:nvSpPr>
      <xdr:spPr>
        <a:xfrm>
          <a:off x="4068932" y="3669437"/>
          <a:ext cx="909961" cy="295922"/>
        </a:xfrm>
        <a:prstGeom prst="roundRect">
          <a:avLst/>
        </a:prstGeom>
        <a:noFill/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1</xdr:col>
      <xdr:colOff>51787</xdr:colOff>
      <xdr:row>1</xdr:row>
      <xdr:rowOff>199937</xdr:rowOff>
    </xdr:from>
    <xdr:to>
      <xdr:col>10</xdr:col>
      <xdr:colOff>36365</xdr:colOff>
      <xdr:row>5</xdr:row>
      <xdr:rowOff>155549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683D2B9-CEE1-5C79-65E5-00639C1A9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0397" y="383015"/>
          <a:ext cx="5462072" cy="87100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61909-43FC-40FE-B43C-714E7B0A8A08}">
  <dimension ref="B1:F39"/>
  <sheetViews>
    <sheetView tabSelected="1" workbookViewId="0">
      <selection activeCell="N49" sqref="N49"/>
    </sheetView>
  </sheetViews>
  <sheetFormatPr defaultRowHeight="14.4" x14ac:dyDescent="0.3"/>
  <cols>
    <col min="2" max="2" width="12.6640625" customWidth="1"/>
    <col min="4" max="4" width="42.44140625" customWidth="1"/>
    <col min="5" max="5" width="39.77734375" customWidth="1"/>
    <col min="6" max="6" width="14.21875" customWidth="1"/>
  </cols>
  <sheetData>
    <row r="1" spans="2:6" ht="15" thickBot="1" x14ac:dyDescent="0.35">
      <c r="B1" s="5" t="s">
        <v>40</v>
      </c>
      <c r="C1" s="6" t="s">
        <v>39</v>
      </c>
      <c r="D1" s="6" t="s">
        <v>38</v>
      </c>
      <c r="E1" s="6" t="s">
        <v>41</v>
      </c>
      <c r="F1" s="7" t="s">
        <v>76</v>
      </c>
    </row>
    <row r="2" spans="2:6" x14ac:dyDescent="0.3">
      <c r="B2" s="8" t="s">
        <v>0</v>
      </c>
      <c r="C2" s="9">
        <v>4</v>
      </c>
      <c r="D2" s="9" t="s">
        <v>32</v>
      </c>
      <c r="E2" s="9"/>
      <c r="F2" s="10">
        <v>4</v>
      </c>
    </row>
    <row r="3" spans="2:6" x14ac:dyDescent="0.3">
      <c r="B3" s="11" t="s">
        <v>1</v>
      </c>
      <c r="C3" s="1">
        <v>4</v>
      </c>
      <c r="D3" s="1" t="s">
        <v>33</v>
      </c>
      <c r="E3" s="1"/>
      <c r="F3" s="12">
        <v>4</v>
      </c>
    </row>
    <row r="4" spans="2:6" x14ac:dyDescent="0.3">
      <c r="B4" s="13" t="s">
        <v>2</v>
      </c>
      <c r="C4" s="2">
        <v>0</v>
      </c>
      <c r="D4" s="1" t="s">
        <v>43</v>
      </c>
      <c r="E4" s="1"/>
      <c r="F4" s="14">
        <v>0</v>
      </c>
    </row>
    <row r="5" spans="2:6" x14ac:dyDescent="0.3">
      <c r="B5" s="15" t="s">
        <v>3</v>
      </c>
      <c r="C5" s="2">
        <v>-3</v>
      </c>
      <c r="D5" s="3" t="s">
        <v>44</v>
      </c>
      <c r="E5" s="1" t="s">
        <v>42</v>
      </c>
      <c r="F5" s="14">
        <v>0</v>
      </c>
    </row>
    <row r="6" spans="2:6" x14ac:dyDescent="0.3">
      <c r="B6" s="16" t="s">
        <v>4</v>
      </c>
      <c r="C6" s="1">
        <v>0</v>
      </c>
      <c r="D6" s="3" t="s">
        <v>45</v>
      </c>
      <c r="E6" s="1"/>
      <c r="F6" s="12">
        <v>0</v>
      </c>
    </row>
    <row r="7" spans="2:6" x14ac:dyDescent="0.3">
      <c r="B7" s="11" t="s">
        <v>5</v>
      </c>
      <c r="C7" s="1">
        <v>4</v>
      </c>
      <c r="D7" s="3" t="s">
        <v>46</v>
      </c>
      <c r="E7" s="1"/>
      <c r="F7" s="12">
        <v>4</v>
      </c>
    </row>
    <row r="8" spans="2:6" x14ac:dyDescent="0.3">
      <c r="B8" s="11" t="s">
        <v>6</v>
      </c>
      <c r="C8" s="1">
        <v>4</v>
      </c>
      <c r="D8" s="3" t="s">
        <v>47</v>
      </c>
      <c r="E8" s="1"/>
      <c r="F8" s="12">
        <v>4</v>
      </c>
    </row>
    <row r="9" spans="2:6" x14ac:dyDescent="0.3">
      <c r="B9" s="13" t="s">
        <v>7</v>
      </c>
      <c r="C9" s="2">
        <v>1</v>
      </c>
      <c r="D9" s="3" t="s">
        <v>48</v>
      </c>
      <c r="E9" s="1"/>
      <c r="F9" s="14">
        <v>1</v>
      </c>
    </row>
    <row r="10" spans="2:6" x14ac:dyDescent="0.3">
      <c r="B10" s="11" t="s">
        <v>8</v>
      </c>
      <c r="C10" s="1">
        <v>3</v>
      </c>
      <c r="D10" s="3" t="s">
        <v>49</v>
      </c>
      <c r="E10" s="1"/>
      <c r="F10" s="12">
        <v>3</v>
      </c>
    </row>
    <row r="11" spans="2:6" x14ac:dyDescent="0.3">
      <c r="B11" s="11" t="s">
        <v>9</v>
      </c>
      <c r="C11" s="1">
        <v>2</v>
      </c>
      <c r="D11" s="3" t="s">
        <v>50</v>
      </c>
      <c r="E11" s="1"/>
      <c r="F11" s="12">
        <v>2</v>
      </c>
    </row>
    <row r="12" spans="2:6" x14ac:dyDescent="0.3">
      <c r="B12" s="11" t="s">
        <v>10</v>
      </c>
      <c r="C12" s="1">
        <v>4</v>
      </c>
      <c r="D12" s="3" t="s">
        <v>51</v>
      </c>
      <c r="E12" s="1"/>
      <c r="F12" s="12">
        <v>4</v>
      </c>
    </row>
    <row r="13" spans="2:6" x14ac:dyDescent="0.3">
      <c r="B13" s="15" t="s">
        <v>11</v>
      </c>
      <c r="C13" s="2">
        <v>-3</v>
      </c>
      <c r="D13" s="3" t="s">
        <v>52</v>
      </c>
      <c r="E13" s="1"/>
      <c r="F13" s="14">
        <v>-3</v>
      </c>
    </row>
    <row r="14" spans="2:6" x14ac:dyDescent="0.3">
      <c r="B14" s="15" t="s">
        <v>12</v>
      </c>
      <c r="C14" s="2">
        <v>-3</v>
      </c>
      <c r="D14" s="3" t="s">
        <v>53</v>
      </c>
      <c r="E14" s="1"/>
      <c r="F14" s="14">
        <v>-3</v>
      </c>
    </row>
    <row r="15" spans="2:6" x14ac:dyDescent="0.3">
      <c r="B15" s="15" t="s">
        <v>13</v>
      </c>
      <c r="C15" s="2">
        <v>-3</v>
      </c>
      <c r="D15" s="3" t="s">
        <v>54</v>
      </c>
      <c r="E15" s="1"/>
      <c r="F15" s="14">
        <v>-3</v>
      </c>
    </row>
    <row r="16" spans="2:6" x14ac:dyDescent="0.3">
      <c r="B16" s="15" t="s">
        <v>14</v>
      </c>
      <c r="C16" s="2">
        <v>-3</v>
      </c>
      <c r="D16" s="3" t="s">
        <v>55</v>
      </c>
      <c r="E16" s="1" t="s">
        <v>42</v>
      </c>
      <c r="F16" s="14">
        <v>0</v>
      </c>
    </row>
    <row r="17" spans="2:6" x14ac:dyDescent="0.3">
      <c r="B17" s="11" t="s">
        <v>15</v>
      </c>
      <c r="C17" s="1">
        <v>3</v>
      </c>
      <c r="D17" s="3" t="s">
        <v>56</v>
      </c>
      <c r="E17" s="1"/>
      <c r="F17" s="12">
        <v>3</v>
      </c>
    </row>
    <row r="18" spans="2:6" ht="28.8" x14ac:dyDescent="0.3">
      <c r="B18" s="13" t="s">
        <v>16</v>
      </c>
      <c r="C18" s="2">
        <v>1</v>
      </c>
      <c r="D18" s="3" t="s">
        <v>57</v>
      </c>
      <c r="E18" s="4" t="s">
        <v>75</v>
      </c>
      <c r="F18" s="14">
        <v>2</v>
      </c>
    </row>
    <row r="19" spans="2:6" x14ac:dyDescent="0.3">
      <c r="B19" s="13" t="s">
        <v>17</v>
      </c>
      <c r="C19" s="2">
        <v>1</v>
      </c>
      <c r="D19" s="3" t="s">
        <v>58</v>
      </c>
      <c r="E19" s="1"/>
      <c r="F19" s="14">
        <v>1</v>
      </c>
    </row>
    <row r="20" spans="2:6" x14ac:dyDescent="0.3">
      <c r="B20" s="11" t="s">
        <v>18</v>
      </c>
      <c r="C20" s="1">
        <v>3</v>
      </c>
      <c r="D20" s="3" t="s">
        <v>59</v>
      </c>
      <c r="E20" s="1"/>
      <c r="F20" s="12">
        <v>3</v>
      </c>
    </row>
    <row r="21" spans="2:6" x14ac:dyDescent="0.3">
      <c r="B21" s="16" t="s">
        <v>19</v>
      </c>
      <c r="C21" s="1">
        <v>-1</v>
      </c>
      <c r="D21" s="3" t="s">
        <v>60</v>
      </c>
      <c r="E21" s="1"/>
      <c r="F21" s="12">
        <v>-1</v>
      </c>
    </row>
    <row r="22" spans="2:6" x14ac:dyDescent="0.3">
      <c r="B22" s="11" t="s">
        <v>20</v>
      </c>
      <c r="C22" s="1">
        <v>1</v>
      </c>
      <c r="D22" s="3" t="s">
        <v>61</v>
      </c>
      <c r="E22" s="1"/>
      <c r="F22" s="12">
        <v>1</v>
      </c>
    </row>
    <row r="23" spans="2:6" x14ac:dyDescent="0.3">
      <c r="B23" s="11" t="s">
        <v>21</v>
      </c>
      <c r="C23" s="1">
        <v>3</v>
      </c>
      <c r="D23" s="3" t="s">
        <v>62</v>
      </c>
      <c r="E23" s="1"/>
      <c r="F23" s="12">
        <v>3</v>
      </c>
    </row>
    <row r="24" spans="2:6" x14ac:dyDescent="0.3">
      <c r="B24" s="11" t="s">
        <v>22</v>
      </c>
      <c r="C24" s="1">
        <v>3</v>
      </c>
      <c r="D24" s="3" t="s">
        <v>63</v>
      </c>
      <c r="E24" s="1"/>
      <c r="F24" s="12">
        <v>3</v>
      </c>
    </row>
    <row r="25" spans="2:6" x14ac:dyDescent="0.3">
      <c r="B25" s="11" t="s">
        <v>23</v>
      </c>
      <c r="C25" s="1">
        <v>4</v>
      </c>
      <c r="D25" s="3" t="s">
        <v>64</v>
      </c>
      <c r="E25" s="1"/>
      <c r="F25" s="12">
        <v>4</v>
      </c>
    </row>
    <row r="26" spans="2:6" x14ac:dyDescent="0.3">
      <c r="B26" s="11" t="s">
        <v>24</v>
      </c>
      <c r="C26" s="1">
        <v>3</v>
      </c>
      <c r="D26" s="3" t="s">
        <v>65</v>
      </c>
      <c r="E26" s="1"/>
      <c r="F26" s="12">
        <v>3</v>
      </c>
    </row>
    <row r="27" spans="2:6" x14ac:dyDescent="0.3">
      <c r="B27" s="11" t="s">
        <v>25</v>
      </c>
      <c r="C27" s="1">
        <v>4</v>
      </c>
      <c r="D27" s="3" t="s">
        <v>66</v>
      </c>
      <c r="E27" s="1"/>
      <c r="F27" s="12">
        <v>4</v>
      </c>
    </row>
    <row r="28" spans="2:6" x14ac:dyDescent="0.3">
      <c r="B28" s="16" t="s">
        <v>26</v>
      </c>
      <c r="C28" s="1">
        <v>0</v>
      </c>
      <c r="D28" s="3" t="s">
        <v>67</v>
      </c>
      <c r="E28" s="1"/>
      <c r="F28" s="12">
        <v>0</v>
      </c>
    </row>
    <row r="29" spans="2:6" x14ac:dyDescent="0.3">
      <c r="B29" s="15" t="s">
        <v>27</v>
      </c>
      <c r="C29" s="2">
        <v>-4</v>
      </c>
      <c r="D29" s="3" t="s">
        <v>68</v>
      </c>
      <c r="E29" s="1" t="s">
        <v>78</v>
      </c>
      <c r="F29" s="14">
        <v>-3</v>
      </c>
    </row>
    <row r="30" spans="2:6" x14ac:dyDescent="0.3">
      <c r="B30" s="15" t="s">
        <v>28</v>
      </c>
      <c r="C30" s="2">
        <v>-3</v>
      </c>
      <c r="D30" s="3" t="s">
        <v>69</v>
      </c>
      <c r="E30" s="1" t="s">
        <v>79</v>
      </c>
      <c r="F30" s="14">
        <v>-2</v>
      </c>
    </row>
    <row r="31" spans="2:6" x14ac:dyDescent="0.3">
      <c r="B31" s="15" t="s">
        <v>29</v>
      </c>
      <c r="C31" s="2">
        <v>-4</v>
      </c>
      <c r="D31" s="3" t="s">
        <v>70</v>
      </c>
      <c r="E31" s="1" t="s">
        <v>80</v>
      </c>
      <c r="F31" s="14">
        <v>-3</v>
      </c>
    </row>
    <row r="32" spans="2:6" x14ac:dyDescent="0.3">
      <c r="B32" s="16" t="s">
        <v>30</v>
      </c>
      <c r="C32" s="1">
        <v>0</v>
      </c>
      <c r="D32" s="3" t="s">
        <v>71</v>
      </c>
      <c r="E32" s="1"/>
      <c r="F32" s="12">
        <v>0</v>
      </c>
    </row>
    <row r="33" spans="2:6" x14ac:dyDescent="0.3">
      <c r="B33" s="16" t="s">
        <v>31</v>
      </c>
      <c r="C33" s="1">
        <v>0</v>
      </c>
      <c r="D33" s="3" t="s">
        <v>72</v>
      </c>
      <c r="E33" s="1"/>
      <c r="F33" s="12">
        <v>0</v>
      </c>
    </row>
    <row r="34" spans="2:6" x14ac:dyDescent="0.3">
      <c r="B34" s="17" t="s">
        <v>34</v>
      </c>
      <c r="C34" s="1">
        <f>AVERAGE(C2:C4,C7:C12,C17:C20,C22:C27)</f>
        <v>2.736842105263158</v>
      </c>
      <c r="D34" s="1"/>
      <c r="E34" s="1"/>
      <c r="F34" s="12">
        <f>AVERAGE(F2:F4,F7:F12,F17:F20,F22:F27)</f>
        <v>2.7894736842105261</v>
      </c>
    </row>
    <row r="35" spans="2:6" ht="15" thickBot="1" x14ac:dyDescent="0.35">
      <c r="B35" s="18" t="s">
        <v>35</v>
      </c>
      <c r="C35" s="19">
        <f>AVERAGE(C5:C6,C13:C16,C21,C28:C33)</f>
        <v>-2.0769230769230771</v>
      </c>
      <c r="D35" s="19"/>
      <c r="E35" s="19"/>
      <c r="F35" s="20">
        <f>AVERAGE(F5:F6,F13:F16,F21,F28:F33)</f>
        <v>-1.3846153846153846</v>
      </c>
    </row>
    <row r="36" spans="2:6" x14ac:dyDescent="0.3">
      <c r="B36" s="21" t="s">
        <v>36</v>
      </c>
      <c r="C36" s="9">
        <f>C35+C34</f>
        <v>0.65991902834008087</v>
      </c>
      <c r="D36" s="9"/>
      <c r="E36" s="9" t="s">
        <v>73</v>
      </c>
      <c r="F36" s="10">
        <f>F35+F34</f>
        <v>1.4048582995951415</v>
      </c>
    </row>
    <row r="37" spans="2:6" ht="15" thickBot="1" x14ac:dyDescent="0.35">
      <c r="B37" s="18" t="s">
        <v>37</v>
      </c>
      <c r="C37" s="19" t="s">
        <v>74</v>
      </c>
      <c r="D37" s="19"/>
      <c r="E37" s="19"/>
      <c r="F37" s="23" t="s">
        <v>77</v>
      </c>
    </row>
    <row r="38" spans="2:6" ht="29.4" thickBot="1" x14ac:dyDescent="0.35">
      <c r="B38" s="24" t="s">
        <v>81</v>
      </c>
      <c r="C38" s="6" t="s">
        <v>83</v>
      </c>
      <c r="D38" s="6"/>
      <c r="E38" s="6"/>
      <c r="F38" s="7" t="s">
        <v>74</v>
      </c>
    </row>
    <row r="39" spans="2:6" x14ac:dyDescent="0.3">
      <c r="B39" s="22" t="s">
        <v>82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70887-3009-4770-A754-039577BF6583}">
  <dimension ref="L2:O4"/>
  <sheetViews>
    <sheetView zoomScale="96" zoomScaleNormal="96" workbookViewId="0">
      <selection activeCell="K10" sqref="K10"/>
    </sheetView>
  </sheetViews>
  <sheetFormatPr defaultRowHeight="14.4" x14ac:dyDescent="0.3"/>
  <sheetData>
    <row r="2" spans="12:15" ht="28.8" x14ac:dyDescent="0.3">
      <c r="L2" s="25" t="s">
        <v>86</v>
      </c>
      <c r="M2">
        <v>3.12</v>
      </c>
      <c r="O2" t="s">
        <v>85</v>
      </c>
    </row>
    <row r="3" spans="12:15" x14ac:dyDescent="0.3">
      <c r="L3" t="s">
        <v>84</v>
      </c>
      <c r="M3">
        <v>1.3842057999999999</v>
      </c>
    </row>
    <row r="4" spans="12:15" x14ac:dyDescent="0.3">
      <c r="L4" t="s">
        <v>87</v>
      </c>
      <c r="M4" t="s">
        <v>88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Overdeep assessment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Austin</dc:creator>
  <cp:lastModifiedBy>Megan Austin</cp:lastModifiedBy>
  <dcterms:created xsi:type="dcterms:W3CDTF">2024-02-07T23:34:37Z</dcterms:created>
  <dcterms:modified xsi:type="dcterms:W3CDTF">2024-02-10T09:31:02Z</dcterms:modified>
</cp:coreProperties>
</file>